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Работы" sheetId="2" r:id="rId2"/>
  </sheets>
  <calcPr calcId="145621"/>
</workbook>
</file>

<file path=xl/calcChain.xml><?xml version="1.0" encoding="utf-8"?>
<calcChain xmlns="http://schemas.openxmlformats.org/spreadsheetml/2006/main">
  <c r="I14" i="1" l="1"/>
  <c r="I15" i="1"/>
  <c r="I16" i="1"/>
  <c r="I17" i="1"/>
  <c r="L35" i="1"/>
  <c r="L36" i="1" s="1"/>
  <c r="J18" i="1"/>
  <c r="F18" i="1"/>
  <c r="I18" i="1" s="1"/>
  <c r="L17" i="1"/>
  <c r="L16" i="1"/>
  <c r="L15" i="1"/>
  <c r="L39" i="1" s="1"/>
  <c r="L14" i="1"/>
  <c r="L40" i="1" l="1"/>
  <c r="L18" i="1"/>
  <c r="D10" i="2"/>
</calcChain>
</file>

<file path=xl/sharedStrings.xml><?xml version="1.0" encoding="utf-8"?>
<sst xmlns="http://schemas.openxmlformats.org/spreadsheetml/2006/main" count="84" uniqueCount="70">
  <si>
    <t>Приложение к отчёту</t>
  </si>
  <si>
    <t>№ п/п</t>
  </si>
  <si>
    <t>Наименование работ</t>
  </si>
  <si>
    <t>Объём</t>
  </si>
  <si>
    <t>Стоимость, руб.</t>
  </si>
  <si>
    <t>Сантехнические работы</t>
  </si>
  <si>
    <t>Электромонтажные работы</t>
  </si>
  <si>
    <t>вт.ч. Осмотры плановые системы электроснабжения МКД</t>
  </si>
  <si>
    <t>Общестроительные работы</t>
  </si>
  <si>
    <t>Благоустройство</t>
  </si>
  <si>
    <t>Итого: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</si>
  <si>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</si>
  <si>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</si>
  <si>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</si>
  <si>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</si>
  <si>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</si>
  <si>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t>Общество с ограниченной ответственностью</t>
  </si>
  <si>
    <t>«Жилсервис»</t>
  </si>
  <si>
    <t>Остаток средств в МКД от предыдущего отчетного периода</t>
  </si>
  <si>
    <t>(+неизрасходованные;-перерасход)</t>
  </si>
  <si>
    <t>I.Начислено за жилищно-коммунальные услуги в МКД</t>
  </si>
  <si>
    <t>Название услуги</t>
  </si>
  <si>
    <t>Задолженность на 01.11.2015 г.</t>
  </si>
  <si>
    <t>Начислено за период с 01.11.2015 г. по 31.12.2015 г.</t>
  </si>
  <si>
    <t xml:space="preserve">Итого:                         </t>
  </si>
  <si>
    <t>Оплачено населением за период с 01.11.2015 г. по 31.12.2015 г.</t>
  </si>
  <si>
    <t>Задолженность на 01.01.2016 г.</t>
  </si>
  <si>
    <t>руб.</t>
  </si>
  <si>
    <t>гр.4=гр.2+гр.3</t>
  </si>
  <si>
    <t>гр.6=гр.5-гр.4</t>
  </si>
  <si>
    <t>Содержание и ремонт жилья</t>
  </si>
  <si>
    <t xml:space="preserve"> ХВС</t>
  </si>
  <si>
    <t xml:space="preserve"> Вывоз ЖБО</t>
  </si>
  <si>
    <t>II. Фактические затраты по содержанию и ремонту жилья</t>
  </si>
  <si>
    <t>Наименование услуги</t>
  </si>
  <si>
    <t>Примечание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</si>
  <si>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</si>
  <si>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</si>
  <si>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1.</t>
  </si>
  <si>
    <t>Расходы по управлению МКД (тариф)</t>
  </si>
  <si>
    <t>2.</t>
  </si>
  <si>
    <t>Расчетно-кассовое обслуживание (тариф,договор)</t>
  </si>
  <si>
    <t>ОАО Свердловэнергосбыт Плюс"</t>
  </si>
  <si>
    <t>3.</t>
  </si>
  <si>
    <t>по договору</t>
  </si>
  <si>
    <t>4.</t>
  </si>
  <si>
    <t>Услуги по санитарному содержанию МКД:</t>
  </si>
  <si>
    <t>Вывоз ЖБО (по факту)</t>
  </si>
  <si>
    <t>ИТОГО:</t>
  </si>
  <si>
    <t>Справочно:</t>
  </si>
  <si>
    <t>Работа с должниками</t>
  </si>
  <si>
    <t xml:space="preserve">Наименование </t>
  </si>
  <si>
    <t>Кол-во</t>
  </si>
  <si>
    <t>Сумма в руб.</t>
  </si>
  <si>
    <t>Выданы предупреждения кв.</t>
  </si>
  <si>
    <t xml:space="preserve">Предъявлены исковые заявления о взыскании задолженности кв. № </t>
  </si>
  <si>
    <r>
      <t xml:space="preserve">Приложение: </t>
    </r>
    <r>
      <rPr>
        <sz val="11"/>
        <color theme="1"/>
        <rFont val="Calibri"/>
        <family val="2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01.11.2015 г. по 31.12.2015 г. ( см. лист 2)</t>
    </r>
  </si>
  <si>
    <t>Директор ООО "Жилсервис"                                                                       Мартынова С.Н.</t>
  </si>
  <si>
    <t>Площадь - 323,9 кв.м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</si>
  <si>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22 ул.Гоголя  </t>
    </r>
    <r>
      <rPr>
        <sz val="12"/>
        <rFont val="Arial"/>
        <family val="2"/>
        <charset val="204"/>
      </rPr>
      <t>за период ноябрь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</si>
  <si>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Остаток неизрасходованных средств (+) ;перерасход   (-) на 01.01.2015 г. по СРЖ</t>
  </si>
  <si>
    <t xml:space="preserve"> Вывоз ТБО(с утилизацией)</t>
  </si>
  <si>
    <t>Круглосуточное аварийно-диспетчерское обслуживание (тариф)(содержание иного им-ва)</t>
  </si>
  <si>
    <t>Уборка придомовой территории  и мест общего пользования                (фактические затраты, с налогами)</t>
  </si>
  <si>
    <t xml:space="preserve">Задолженность жителей по оплате коммунальных ресурсов на 01.01.2016 г. </t>
  </si>
  <si>
    <t xml:space="preserve">Задолженность жителей по оплате жилищных ресурсов на 01.01.2016 г. </t>
  </si>
  <si>
    <t xml:space="preserve">Составлены соглашения о рассрочке платежей </t>
  </si>
  <si>
    <t>Содержание   внутридомового инженерного оборудования   (фактические затраты)</t>
  </si>
  <si>
    <t>Сбор и вывоз ТБО , утилизациия ТБО(тариф)</t>
  </si>
  <si>
    <r>
      <t xml:space="preserve">Отчет о выполнении договора управления за период </t>
    </r>
    <r>
      <rPr>
        <b/>
        <sz val="10"/>
        <rFont val="Arial"/>
        <family val="2"/>
        <charset val="204"/>
      </rPr>
      <t>с 01 ноября 2015 года по 31 декабря 2015 года перед собственниками помешений по ул.Гоголя - 22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</si>
</sst>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&quot;р.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horizontal="right" vertical="top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 applyAlignment="1">
      <alignment horizontal="center" wrapText="1"/>
    </xf>
    <xf numFmtId="2" fontId="2" fillId="0" borderId="2" xfId="0" applyNumberFormat="1" applyFont="1" applyBorder="1"/>
    <xf numFmtId="0" fontId="4" fillId="0" borderId="2" xfId="0" applyFont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164" fontId="3" fillId="0" borderId="2" xfId="0" applyNumberFormat="1" applyFont="1" applyBorder="1"/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2" borderId="0" xfId="0" applyFill="1"/>
    <xf numFmtId="0" fontId="0" fillId="3" borderId="0" xfId="0" applyFill="1"/>
    <xf numFmtId="2" fontId="1" fillId="3" borderId="0" xfId="0" applyNumberFormat="1" applyFont="1" applyFill="1"/>
    <xf numFmtId="0" fontId="9" fillId="3" borderId="0" xfId="0" applyFont="1" applyFill="1" applyAlignment="1"/>
    <xf numFmtId="0" fontId="0" fillId="0" borderId="1" xfId="0" applyBorder="1"/>
    <xf numFmtId="0" fontId="10" fillId="0" borderId="1" xfId="0" applyFont="1" applyBorder="1"/>
    <xf numFmtId="0" fontId="11" fillId="0" borderId="1" xfId="0" applyFont="1" applyBorder="1"/>
    <xf numFmtId="0" fontId="10" fillId="0" borderId="2" xfId="0" applyFont="1" applyBorder="1" applyAlignment="1">
      <alignment horizontal="center" wrapText="1"/>
    </xf>
    <xf numFmtId="165" fontId="10" fillId="0" borderId="2" xfId="0" applyNumberFormat="1" applyFont="1" applyBorder="1" applyAlignment="1"/>
    <xf numFmtId="0" fontId="14" fillId="0" borderId="1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2" borderId="14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1" fillId="0" borderId="0" xfId="0" applyFont="1" applyBorder="1" applyAlignment="1"/>
    <xf numFmtId="0" fontId="1" fillId="2" borderId="0" xfId="0" applyFont="1" applyFill="1" applyAlignment="1"/>
    <xf numFmtId="0" fontId="1" fillId="3" borderId="0" xfId="0" applyFont="1" applyFill="1" applyAlignment="1"/>
    <xf numFmtId="0" fontId="1" fillId="0" borderId="0" xfId="0" applyFont="1" applyAlignment="1"/>
    <xf numFmtId="0" fontId="0" fillId="0" borderId="0" xfId="0" applyFont="1"/>
    <xf numFmtId="0" fontId="10" fillId="0" borderId="2" xfId="0" applyFont="1" applyBorder="1"/>
    <xf numFmtId="0" fontId="10" fillId="0" borderId="2" xfId="0" applyFont="1" applyFill="1" applyBorder="1"/>
    <xf numFmtId="0" fontId="14" fillId="0" borderId="12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165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165" fontId="8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165" fontId="13" fillId="0" borderId="12" xfId="0" applyNumberFormat="1" applyFont="1" applyBorder="1" applyAlignment="1">
      <alignment horizontal="center"/>
    </xf>
    <xf numFmtId="165" fontId="13" fillId="0" borderId="13" xfId="0" applyNumberFormat="1" applyFont="1" applyBorder="1" applyAlignment="1">
      <alignment horizontal="center"/>
    </xf>
    <xf numFmtId="165" fontId="10" fillId="0" borderId="12" xfId="0" applyNumberFormat="1" applyFont="1" applyBorder="1" applyAlignment="1">
      <alignment horizontal="center"/>
    </xf>
    <xf numFmtId="165" fontId="10" fillId="0" borderId="14" xfId="0" applyNumberFormat="1" applyFont="1" applyBorder="1" applyAlignment="1">
      <alignment horizontal="center"/>
    </xf>
    <xf numFmtId="165" fontId="10" fillId="0" borderId="13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165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2" fontId="10" fillId="0" borderId="14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A40" workbookViewId="0">
      <selection activeCell="O30" sqref="O30"/>
    </sheetView>
  </sheetViews>
  <sheetFormatPr defaultRowHeight="15" x14ac:dyDescent="0.25"/>
  <cols>
    <col min="2" max="2" width="9.140625" customWidth="1"/>
    <col min="4" max="4" width="9.140625" customWidth="1"/>
  </cols>
  <sheetData>
    <row r="1" spans="1:13" ht="15.75" customHeight="1" x14ac:dyDescent="0.25">
      <c r="A1" s="73" t="s">
        <v>16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7.25" customHeight="1" x14ac:dyDescent="0.25">
      <c r="A2" s="98" t="s">
        <v>17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32.25" customHeight="1" x14ac:dyDescent="0.25">
      <c r="A3" s="99" t="s">
        <v>69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36.75" customHeight="1" x14ac:dyDescent="0.25">
      <c r="A4" s="100" t="s">
        <v>58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5" customHeight="1" x14ac:dyDescent="0.25">
      <c r="A5" s="16" t="s">
        <v>18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x14ac:dyDescent="0.25">
      <c r="A6" s="16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74">
        <v>0</v>
      </c>
      <c r="M6" s="74"/>
    </row>
    <row r="7" spans="1:13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</row>
    <row r="8" spans="1:13" ht="15.75" x14ac:dyDescent="0.25">
      <c r="A8" s="75" t="s">
        <v>20</v>
      </c>
      <c r="B8" s="75"/>
      <c r="C8" s="75"/>
      <c r="D8" s="75"/>
      <c r="E8" s="75"/>
      <c r="F8" s="75"/>
      <c r="G8" s="75"/>
      <c r="H8" s="75"/>
      <c r="I8" s="19"/>
      <c r="J8" s="19"/>
      <c r="K8" s="19"/>
      <c r="L8" s="19"/>
      <c r="M8" s="19"/>
    </row>
    <row r="9" spans="1:13" x14ac:dyDescent="0.25">
      <c r="A9" s="20"/>
      <c r="B9" s="20"/>
      <c r="C9" s="20"/>
      <c r="D9" s="20"/>
      <c r="E9" s="20"/>
      <c r="F9" s="20"/>
      <c r="G9" s="20"/>
      <c r="H9" s="21"/>
      <c r="I9" s="22"/>
      <c r="J9" s="22"/>
      <c r="K9" s="20"/>
      <c r="L9" s="20"/>
      <c r="M9" s="20"/>
    </row>
    <row r="10" spans="1:13" ht="15" customHeight="1" x14ac:dyDescent="0.25">
      <c r="A10" s="76" t="s">
        <v>21</v>
      </c>
      <c r="B10" s="77"/>
      <c r="C10" s="78"/>
      <c r="D10" s="85" t="s">
        <v>22</v>
      </c>
      <c r="E10" s="86"/>
      <c r="F10" s="85" t="s">
        <v>23</v>
      </c>
      <c r="G10" s="89"/>
      <c r="H10" s="86"/>
      <c r="I10" s="91" t="s">
        <v>24</v>
      </c>
      <c r="J10" s="89" t="s">
        <v>25</v>
      </c>
      <c r="K10" s="86"/>
      <c r="L10" s="85" t="s">
        <v>26</v>
      </c>
      <c r="M10" s="86"/>
    </row>
    <row r="11" spans="1:13" ht="15" customHeight="1" x14ac:dyDescent="0.25">
      <c r="A11" s="79"/>
      <c r="B11" s="80"/>
      <c r="C11" s="81"/>
      <c r="D11" s="87"/>
      <c r="E11" s="88"/>
      <c r="F11" s="87"/>
      <c r="G11" s="90"/>
      <c r="H11" s="88"/>
      <c r="I11" s="92"/>
      <c r="J11" s="90"/>
      <c r="K11" s="88"/>
      <c r="L11" s="87"/>
      <c r="M11" s="88"/>
    </row>
    <row r="12" spans="1:13" ht="22.5" customHeight="1" x14ac:dyDescent="0.25">
      <c r="A12" s="82"/>
      <c r="B12" s="83"/>
      <c r="C12" s="84"/>
      <c r="D12" s="93" t="s">
        <v>27</v>
      </c>
      <c r="E12" s="94"/>
      <c r="F12" s="93" t="s">
        <v>27</v>
      </c>
      <c r="G12" s="95"/>
      <c r="H12" s="94"/>
      <c r="I12" s="23" t="s">
        <v>27</v>
      </c>
      <c r="J12" s="93" t="s">
        <v>27</v>
      </c>
      <c r="K12" s="94"/>
      <c r="L12" s="96" t="s">
        <v>27</v>
      </c>
      <c r="M12" s="97"/>
    </row>
    <row r="13" spans="1:13" ht="24.75" x14ac:dyDescent="0.25">
      <c r="A13" s="101">
        <v>1</v>
      </c>
      <c r="B13" s="102"/>
      <c r="C13" s="103"/>
      <c r="D13" s="93">
        <v>2</v>
      </c>
      <c r="E13" s="94"/>
      <c r="F13" s="93">
        <v>3</v>
      </c>
      <c r="G13" s="95"/>
      <c r="H13" s="94"/>
      <c r="I13" s="23" t="s">
        <v>28</v>
      </c>
      <c r="J13" s="93">
        <v>5</v>
      </c>
      <c r="K13" s="94"/>
      <c r="L13" s="93" t="s">
        <v>29</v>
      </c>
      <c r="M13" s="94"/>
    </row>
    <row r="14" spans="1:13" x14ac:dyDescent="0.25">
      <c r="A14" s="104" t="s">
        <v>30</v>
      </c>
      <c r="B14" s="105"/>
      <c r="C14" s="106"/>
      <c r="D14" s="107">
        <v>0</v>
      </c>
      <c r="E14" s="108"/>
      <c r="F14" s="109">
        <v>6462</v>
      </c>
      <c r="G14" s="110"/>
      <c r="H14" s="111"/>
      <c r="I14" s="24">
        <f t="shared" ref="I14:I18" si="0">D14+F14</f>
        <v>6462</v>
      </c>
      <c r="J14" s="109">
        <v>1107.55</v>
      </c>
      <c r="K14" s="111"/>
      <c r="L14" s="107">
        <f>J14-I14</f>
        <v>-5354.45</v>
      </c>
      <c r="M14" s="108"/>
    </row>
    <row r="15" spans="1:13" x14ac:dyDescent="0.25">
      <c r="A15" s="112" t="s">
        <v>31</v>
      </c>
      <c r="B15" s="113"/>
      <c r="C15" s="114"/>
      <c r="D15" s="107">
        <v>0</v>
      </c>
      <c r="E15" s="108"/>
      <c r="F15" s="109">
        <v>0</v>
      </c>
      <c r="G15" s="110"/>
      <c r="H15" s="111"/>
      <c r="I15" s="24">
        <f t="shared" si="0"/>
        <v>0</v>
      </c>
      <c r="J15" s="109"/>
      <c r="K15" s="111"/>
      <c r="L15" s="107">
        <f>J15-I15</f>
        <v>0</v>
      </c>
      <c r="M15" s="108"/>
    </row>
    <row r="16" spans="1:13" x14ac:dyDescent="0.25">
      <c r="A16" s="112" t="s">
        <v>61</v>
      </c>
      <c r="B16" s="113"/>
      <c r="C16" s="114"/>
      <c r="D16" s="107">
        <v>0</v>
      </c>
      <c r="E16" s="108"/>
      <c r="F16" s="109">
        <v>1560</v>
      </c>
      <c r="G16" s="110"/>
      <c r="H16" s="111"/>
      <c r="I16" s="24">
        <f t="shared" si="0"/>
        <v>1560</v>
      </c>
      <c r="J16" s="109">
        <v>302.45</v>
      </c>
      <c r="K16" s="111"/>
      <c r="L16" s="107">
        <f t="shared" ref="L16:L18" si="1">J16-I16</f>
        <v>-1257.55</v>
      </c>
      <c r="M16" s="108"/>
    </row>
    <row r="17" spans="1:13" x14ac:dyDescent="0.25">
      <c r="A17" s="112" t="s">
        <v>32</v>
      </c>
      <c r="B17" s="113"/>
      <c r="C17" s="114"/>
      <c r="D17" s="107">
        <v>0</v>
      </c>
      <c r="E17" s="108"/>
      <c r="F17" s="109">
        <v>450</v>
      </c>
      <c r="G17" s="110"/>
      <c r="H17" s="111"/>
      <c r="I17" s="24">
        <f t="shared" si="0"/>
        <v>450</v>
      </c>
      <c r="J17" s="109">
        <v>0</v>
      </c>
      <c r="K17" s="111"/>
      <c r="L17" s="107">
        <f t="shared" si="1"/>
        <v>-450</v>
      </c>
      <c r="M17" s="108"/>
    </row>
    <row r="18" spans="1:13" x14ac:dyDescent="0.25">
      <c r="A18" s="112" t="s">
        <v>10</v>
      </c>
      <c r="B18" s="113"/>
      <c r="C18" s="114"/>
      <c r="D18" s="107">
        <v>0</v>
      </c>
      <c r="E18" s="108"/>
      <c r="F18" s="110">
        <f>SUM(F14:F17)</f>
        <v>8472</v>
      </c>
      <c r="G18" s="110"/>
      <c r="H18" s="111"/>
      <c r="I18" s="24">
        <f t="shared" si="0"/>
        <v>8472</v>
      </c>
      <c r="J18" s="109">
        <f>SUM(J14:J17)</f>
        <v>1410</v>
      </c>
      <c r="K18" s="111"/>
      <c r="L18" s="107">
        <f t="shared" si="1"/>
        <v>-7062</v>
      </c>
      <c r="M18" s="108"/>
    </row>
    <row r="20" spans="1:13" ht="15.75" x14ac:dyDescent="0.25">
      <c r="A20" s="75" t="s">
        <v>33</v>
      </c>
      <c r="B20" s="75"/>
      <c r="C20" s="75"/>
      <c r="D20" s="75"/>
      <c r="E20" s="75"/>
      <c r="F20" s="75"/>
      <c r="G20" s="75"/>
      <c r="H20" s="75"/>
      <c r="I20" s="19"/>
      <c r="J20" s="19"/>
      <c r="K20" s="19"/>
      <c r="L20" s="19"/>
      <c r="M20" s="19"/>
    </row>
    <row r="21" spans="1:13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5" customHeight="1" x14ac:dyDescent="0.25">
      <c r="A22" s="122" t="s">
        <v>1</v>
      </c>
      <c r="B22" s="124" t="s">
        <v>34</v>
      </c>
      <c r="C22" s="125"/>
      <c r="D22" s="125"/>
      <c r="E22" s="125"/>
      <c r="F22" s="125"/>
      <c r="G22" s="125"/>
      <c r="H22" s="125"/>
      <c r="I22" s="126"/>
      <c r="J22" s="124" t="s">
        <v>35</v>
      </c>
      <c r="K22" s="126"/>
      <c r="L22" s="130" t="s">
        <v>36</v>
      </c>
      <c r="M22" s="131"/>
    </row>
    <row r="23" spans="1:13" ht="15" customHeight="1" x14ac:dyDescent="0.25">
      <c r="A23" s="123"/>
      <c r="B23" s="127"/>
      <c r="C23" s="128"/>
      <c r="D23" s="128"/>
      <c r="E23" s="128"/>
      <c r="F23" s="128"/>
      <c r="G23" s="128"/>
      <c r="H23" s="128"/>
      <c r="I23" s="129"/>
      <c r="J23" s="127"/>
      <c r="K23" s="129"/>
      <c r="L23" s="132"/>
      <c r="M23" s="133"/>
    </row>
    <row r="24" spans="1:13" ht="15" customHeight="1" x14ac:dyDescent="0.25">
      <c r="A24" s="141" t="s">
        <v>37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3"/>
    </row>
    <row r="25" spans="1:13" ht="16.5" customHeight="1" x14ac:dyDescent="0.25">
      <c r="A25" s="25" t="s">
        <v>38</v>
      </c>
      <c r="B25" s="137" t="s">
        <v>39</v>
      </c>
      <c r="C25" s="71"/>
      <c r="D25" s="71"/>
      <c r="E25" s="71"/>
      <c r="F25" s="71"/>
      <c r="G25" s="71"/>
      <c r="H25" s="71"/>
      <c r="I25" s="72"/>
      <c r="J25" s="50"/>
      <c r="K25" s="51"/>
      <c r="L25" s="52">
        <v>1969.8</v>
      </c>
      <c r="M25" s="53"/>
    </row>
    <row r="26" spans="1:13" ht="22.5" customHeight="1" x14ac:dyDescent="0.25">
      <c r="A26" s="25" t="s">
        <v>40</v>
      </c>
      <c r="B26" s="58" t="s">
        <v>41</v>
      </c>
      <c r="C26" s="59"/>
      <c r="D26" s="59"/>
      <c r="E26" s="59"/>
      <c r="F26" s="59"/>
      <c r="G26" s="59"/>
      <c r="H26" s="59"/>
      <c r="I26" s="60"/>
      <c r="J26" s="61" t="s">
        <v>42</v>
      </c>
      <c r="K26" s="62"/>
      <c r="L26" s="50">
        <v>656.6</v>
      </c>
      <c r="M26" s="51"/>
    </row>
    <row r="27" spans="1:13" ht="27" customHeight="1" x14ac:dyDescent="0.25">
      <c r="A27" s="25" t="s">
        <v>43</v>
      </c>
      <c r="B27" s="47" t="s">
        <v>67</v>
      </c>
      <c r="C27" s="48"/>
      <c r="D27" s="48"/>
      <c r="E27" s="48"/>
      <c r="F27" s="48"/>
      <c r="G27" s="48"/>
      <c r="H27" s="48"/>
      <c r="I27" s="49"/>
      <c r="J27" s="50" t="s">
        <v>44</v>
      </c>
      <c r="K27" s="51"/>
      <c r="L27" s="52">
        <v>450</v>
      </c>
      <c r="M27" s="53"/>
    </row>
    <row r="28" spans="1:13" ht="24.75" customHeight="1" x14ac:dyDescent="0.25">
      <c r="A28" s="26" t="s">
        <v>45</v>
      </c>
      <c r="B28" s="54" t="s">
        <v>62</v>
      </c>
      <c r="C28" s="55"/>
      <c r="D28" s="55"/>
      <c r="E28" s="55"/>
      <c r="F28" s="55"/>
      <c r="G28" s="55"/>
      <c r="H28" s="55"/>
      <c r="I28" s="56"/>
      <c r="J28" s="50" t="s">
        <v>44</v>
      </c>
      <c r="K28" s="51"/>
      <c r="L28" s="57">
        <v>861.57</v>
      </c>
      <c r="M28" s="51"/>
    </row>
    <row r="29" spans="1:13" x14ac:dyDescent="0.25">
      <c r="A29" s="26"/>
      <c r="B29" s="47"/>
      <c r="C29" s="48"/>
      <c r="D29" s="48"/>
      <c r="E29" s="48"/>
      <c r="F29" s="48"/>
      <c r="G29" s="48"/>
      <c r="H29" s="48"/>
      <c r="I29" s="49"/>
      <c r="J29" s="69"/>
      <c r="K29" s="70"/>
      <c r="L29" s="50"/>
      <c r="M29" s="51"/>
    </row>
    <row r="30" spans="1:13" x14ac:dyDescent="0.25">
      <c r="A30" s="26"/>
      <c r="B30" s="71"/>
      <c r="C30" s="71"/>
      <c r="D30" s="71"/>
      <c r="E30" s="71"/>
      <c r="F30" s="71"/>
      <c r="G30" s="71"/>
      <c r="H30" s="71"/>
      <c r="I30" s="72"/>
      <c r="J30" s="50"/>
      <c r="K30" s="51"/>
      <c r="L30" s="52"/>
      <c r="M30" s="53"/>
    </row>
    <row r="31" spans="1:13" x14ac:dyDescent="0.25">
      <c r="A31" s="63" t="s">
        <v>46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1:13" ht="29.25" customHeight="1" x14ac:dyDescent="0.25">
      <c r="A32" s="27">
        <v>5</v>
      </c>
      <c r="B32" s="54" t="s">
        <v>63</v>
      </c>
      <c r="C32" s="55"/>
      <c r="D32" s="55"/>
      <c r="E32" s="55"/>
      <c r="F32" s="55"/>
      <c r="G32" s="55"/>
      <c r="H32" s="55"/>
      <c r="I32" s="56"/>
      <c r="J32" s="50" t="s">
        <v>44</v>
      </c>
      <c r="K32" s="51"/>
      <c r="L32" s="50">
        <v>651.03</v>
      </c>
      <c r="M32" s="51"/>
    </row>
    <row r="33" spans="1:13" ht="28.5" customHeight="1" x14ac:dyDescent="0.25">
      <c r="A33" s="27">
        <v>6</v>
      </c>
      <c r="B33" s="137" t="s">
        <v>68</v>
      </c>
      <c r="C33" s="71"/>
      <c r="D33" s="71"/>
      <c r="E33" s="71"/>
      <c r="F33" s="71"/>
      <c r="G33" s="71"/>
      <c r="H33" s="71"/>
      <c r="I33" s="72"/>
      <c r="J33" s="50" t="s">
        <v>44</v>
      </c>
      <c r="K33" s="51"/>
      <c r="L33" s="50">
        <v>1560</v>
      </c>
      <c r="M33" s="51"/>
    </row>
    <row r="34" spans="1:13" x14ac:dyDescent="0.25">
      <c r="A34" s="28">
        <v>7</v>
      </c>
      <c r="B34" s="43" t="s">
        <v>47</v>
      </c>
      <c r="C34" s="44"/>
      <c r="D34" s="44"/>
      <c r="E34" s="44"/>
      <c r="F34" s="44"/>
      <c r="G34" s="44"/>
      <c r="H34" s="44"/>
      <c r="I34" s="45"/>
      <c r="J34" s="50" t="s">
        <v>44</v>
      </c>
      <c r="K34" s="51"/>
      <c r="L34" s="57"/>
      <c r="M34" s="51"/>
    </row>
    <row r="35" spans="1:13" x14ac:dyDescent="0.25">
      <c r="A35" s="29">
        <v>8</v>
      </c>
      <c r="B35" s="138" t="s">
        <v>48</v>
      </c>
      <c r="C35" s="139"/>
      <c r="D35" s="139"/>
      <c r="E35" s="139"/>
      <c r="F35" s="139"/>
      <c r="G35" s="139"/>
      <c r="H35" s="139"/>
      <c r="I35" s="140"/>
      <c r="J35" s="134"/>
      <c r="K35" s="135"/>
      <c r="L35" s="136">
        <f>L25+L26+L27+L28+L29+L30+L32+L33+L34</f>
        <v>6149</v>
      </c>
      <c r="M35" s="135"/>
    </row>
    <row r="36" spans="1:13" x14ac:dyDescent="0.25">
      <c r="A36" s="30">
        <v>9</v>
      </c>
      <c r="B36" s="31" t="s">
        <v>60</v>
      </c>
      <c r="C36" s="31"/>
      <c r="D36" s="31"/>
      <c r="E36" s="31"/>
      <c r="F36" s="31"/>
      <c r="G36" s="31"/>
      <c r="H36" s="31"/>
      <c r="I36" s="31"/>
      <c r="J36" s="32"/>
      <c r="K36" s="32"/>
      <c r="L36" s="115">
        <f>J14+J16+J17-L35+L6</f>
        <v>-4739</v>
      </c>
      <c r="M36" s="116"/>
    </row>
    <row r="37" spans="1:13" x14ac:dyDescent="0.25">
      <c r="A37" s="33"/>
      <c r="B37" s="34"/>
      <c r="C37" s="34"/>
      <c r="D37" s="34"/>
      <c r="E37" s="34"/>
      <c r="F37" s="34"/>
      <c r="G37" s="34"/>
      <c r="H37" s="34"/>
      <c r="I37" s="34"/>
      <c r="J37" s="35"/>
      <c r="K37" s="35"/>
      <c r="L37" s="33"/>
      <c r="M37" s="33"/>
    </row>
    <row r="38" spans="1:13" x14ac:dyDescent="0.25">
      <c r="A38" s="36" t="s">
        <v>49</v>
      </c>
      <c r="B38" s="34"/>
      <c r="C38" s="34"/>
      <c r="D38" s="34"/>
      <c r="E38" s="34"/>
      <c r="F38" s="34"/>
      <c r="G38" s="34"/>
      <c r="H38" s="34"/>
      <c r="I38" s="34"/>
      <c r="J38" s="35"/>
      <c r="K38" s="35"/>
      <c r="L38" s="33"/>
      <c r="M38" s="33"/>
    </row>
    <row r="39" spans="1:13" x14ac:dyDescent="0.25">
      <c r="A39" s="66" t="s">
        <v>64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7">
        <f>L15</f>
        <v>0</v>
      </c>
      <c r="M39" s="68"/>
    </row>
    <row r="40" spans="1:13" x14ac:dyDescent="0.25">
      <c r="A40" s="66" t="s">
        <v>65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117">
        <f>L16+L17</f>
        <v>-1707.55</v>
      </c>
      <c r="M40" s="118"/>
    </row>
    <row r="41" spans="1:13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33"/>
      <c r="M41" s="33"/>
    </row>
    <row r="42" spans="1:13" x14ac:dyDescent="0.25">
      <c r="A42" s="37" t="s">
        <v>50</v>
      </c>
      <c r="B42" s="37"/>
      <c r="C42" s="37"/>
      <c r="D42" s="38"/>
      <c r="E42" s="38"/>
      <c r="F42" s="38"/>
      <c r="G42" s="38"/>
      <c r="H42" s="38"/>
      <c r="I42" s="39"/>
      <c r="J42" s="39"/>
      <c r="K42" s="39"/>
      <c r="L42" s="39"/>
      <c r="M42" s="39"/>
    </row>
    <row r="43" spans="1:13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x14ac:dyDescent="0.25">
      <c r="A44" s="41" t="s">
        <v>1</v>
      </c>
      <c r="B44" s="119" t="s">
        <v>51</v>
      </c>
      <c r="C44" s="120"/>
      <c r="D44" s="120"/>
      <c r="E44" s="120"/>
      <c r="F44" s="120"/>
      <c r="G44" s="120"/>
      <c r="H44" s="120"/>
      <c r="I44" s="121"/>
      <c r="J44" s="119" t="s">
        <v>52</v>
      </c>
      <c r="K44" s="121"/>
      <c r="L44" s="120" t="s">
        <v>53</v>
      </c>
      <c r="M44" s="121"/>
    </row>
    <row r="45" spans="1:13" x14ac:dyDescent="0.25">
      <c r="A45" s="41" t="s">
        <v>38</v>
      </c>
      <c r="B45" s="112" t="s">
        <v>66</v>
      </c>
      <c r="C45" s="113"/>
      <c r="D45" s="113"/>
      <c r="E45" s="113"/>
      <c r="F45" s="113"/>
      <c r="G45" s="113"/>
      <c r="H45" s="113"/>
      <c r="I45" s="114"/>
      <c r="J45" s="119"/>
      <c r="K45" s="121"/>
      <c r="L45" s="120">
        <v>0</v>
      </c>
      <c r="M45" s="121"/>
    </row>
    <row r="46" spans="1:13" x14ac:dyDescent="0.25">
      <c r="A46" s="41" t="s">
        <v>40</v>
      </c>
      <c r="B46" s="112" t="s">
        <v>54</v>
      </c>
      <c r="C46" s="113"/>
      <c r="D46" s="113"/>
      <c r="E46" s="113"/>
      <c r="F46" s="113"/>
      <c r="G46" s="113"/>
      <c r="H46" s="113"/>
      <c r="I46" s="114"/>
      <c r="J46" s="119"/>
      <c r="K46" s="121"/>
      <c r="L46" s="146">
        <v>0</v>
      </c>
      <c r="M46" s="147"/>
    </row>
    <row r="47" spans="1:13" x14ac:dyDescent="0.25">
      <c r="A47" s="42" t="s">
        <v>43</v>
      </c>
      <c r="B47" s="112" t="s">
        <v>55</v>
      </c>
      <c r="C47" s="113"/>
      <c r="D47" s="113"/>
      <c r="E47" s="113"/>
      <c r="F47" s="113"/>
      <c r="G47" s="113"/>
      <c r="H47" s="113"/>
      <c r="I47" s="114"/>
      <c r="J47" s="119"/>
      <c r="K47" s="121"/>
      <c r="L47" s="119">
        <v>0</v>
      </c>
      <c r="M47" s="121"/>
    </row>
    <row r="49" spans="1:13" ht="15" customHeight="1" x14ac:dyDescent="0.25">
      <c r="A49" s="145" t="s">
        <v>56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</row>
    <row r="50" spans="1:13" ht="15" customHeight="1" x14ac:dyDescent="0.25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</row>
    <row r="51" spans="1:13" ht="15.75" x14ac:dyDescent="0.25">
      <c r="A51" s="144" t="s">
        <v>57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</row>
    <row r="54" spans="1:13" ht="15.75" x14ac:dyDescent="0.25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</row>
    <row r="55" spans="1:13" ht="15.75" x14ac:dyDescent="0.25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</row>
  </sheetData>
  <mergeCells count="104">
    <mergeCell ref="A50:M50"/>
    <mergeCell ref="A51:M51"/>
    <mergeCell ref="A55:M55"/>
    <mergeCell ref="B47:I47"/>
    <mergeCell ref="J47:K47"/>
    <mergeCell ref="L47:M47"/>
    <mergeCell ref="A49:M49"/>
    <mergeCell ref="A54:M54"/>
    <mergeCell ref="B45:I45"/>
    <mergeCell ref="J45:K45"/>
    <mergeCell ref="L45:M45"/>
    <mergeCell ref="B46:I46"/>
    <mergeCell ref="J46:K46"/>
    <mergeCell ref="L46:M46"/>
    <mergeCell ref="A40:K40"/>
    <mergeCell ref="L40:M40"/>
    <mergeCell ref="B44:I44"/>
    <mergeCell ref="J44:K44"/>
    <mergeCell ref="L44:M44"/>
    <mergeCell ref="L26:M26"/>
    <mergeCell ref="A20:H20"/>
    <mergeCell ref="A22:A23"/>
    <mergeCell ref="B22:I23"/>
    <mergeCell ref="J22:K23"/>
    <mergeCell ref="L22:M23"/>
    <mergeCell ref="J34:K34"/>
    <mergeCell ref="L34:M34"/>
    <mergeCell ref="J35:K35"/>
    <mergeCell ref="L35:M35"/>
    <mergeCell ref="B33:I33"/>
    <mergeCell ref="J33:K33"/>
    <mergeCell ref="L33:M33"/>
    <mergeCell ref="B35:I35"/>
    <mergeCell ref="A24:M24"/>
    <mergeCell ref="B25:I25"/>
    <mergeCell ref="J25:K25"/>
    <mergeCell ref="L25:M25"/>
    <mergeCell ref="A17:C17"/>
    <mergeCell ref="D17:E17"/>
    <mergeCell ref="F17:H17"/>
    <mergeCell ref="J17:K17"/>
    <mergeCell ref="L17:M17"/>
    <mergeCell ref="A18:C18"/>
    <mergeCell ref="D18:E18"/>
    <mergeCell ref="F18:H18"/>
    <mergeCell ref="J18:K18"/>
    <mergeCell ref="L18:M18"/>
    <mergeCell ref="A15:C15"/>
    <mergeCell ref="D15:E15"/>
    <mergeCell ref="F15:H15"/>
    <mergeCell ref="J15:K15"/>
    <mergeCell ref="L15:M15"/>
    <mergeCell ref="A16:C16"/>
    <mergeCell ref="D16:E16"/>
    <mergeCell ref="F16:H16"/>
    <mergeCell ref="J16:K16"/>
    <mergeCell ref="L16:M16"/>
    <mergeCell ref="D13:E13"/>
    <mergeCell ref="F13:H13"/>
    <mergeCell ref="J13:K13"/>
    <mergeCell ref="L13:M13"/>
    <mergeCell ref="A13:C13"/>
    <mergeCell ref="A14:C14"/>
    <mergeCell ref="D14:E14"/>
    <mergeCell ref="F14:H14"/>
    <mergeCell ref="J14:K14"/>
    <mergeCell ref="L14:M14"/>
    <mergeCell ref="A1:M1"/>
    <mergeCell ref="L6:M6"/>
    <mergeCell ref="A8:H8"/>
    <mergeCell ref="A10:C12"/>
    <mergeCell ref="D10:E11"/>
    <mergeCell ref="F10:H11"/>
    <mergeCell ref="I10:I11"/>
    <mergeCell ref="J10:K11"/>
    <mergeCell ref="L10:M11"/>
    <mergeCell ref="D12:E12"/>
    <mergeCell ref="F12:H12"/>
    <mergeCell ref="J12:K12"/>
    <mergeCell ref="L12:M12"/>
    <mergeCell ref="A2:M2"/>
    <mergeCell ref="A3:M3"/>
    <mergeCell ref="A4:M4"/>
    <mergeCell ref="B32:I32"/>
    <mergeCell ref="J32:K32"/>
    <mergeCell ref="L32:M32"/>
    <mergeCell ref="A39:K39"/>
    <mergeCell ref="L39:M39"/>
    <mergeCell ref="B29:I29"/>
    <mergeCell ref="J29:K29"/>
    <mergeCell ref="L29:M29"/>
    <mergeCell ref="B30:I30"/>
    <mergeCell ref="J30:K30"/>
    <mergeCell ref="L30:M30"/>
    <mergeCell ref="L36:M36"/>
    <mergeCell ref="B27:I27"/>
    <mergeCell ref="J27:K27"/>
    <mergeCell ref="L27:M27"/>
    <mergeCell ref="B28:I28"/>
    <mergeCell ref="J28:K28"/>
    <mergeCell ref="L28:M28"/>
    <mergeCell ref="B26:I26"/>
    <mergeCell ref="J26:K26"/>
    <mergeCell ref="A31:M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workbookViewId="0">
      <selection activeCell="H11" sqref="H11"/>
    </sheetView>
  </sheetViews>
  <sheetFormatPr defaultRowHeight="15" x14ac:dyDescent="0.25"/>
  <cols>
    <col min="1" max="1" width="8" customWidth="1"/>
    <col min="2" max="2" width="33" customWidth="1"/>
    <col min="4" max="4" width="29.7109375" customWidth="1"/>
  </cols>
  <sheetData>
    <row r="2" spans="1:4" x14ac:dyDescent="0.25">
      <c r="D2" s="1" t="s">
        <v>0</v>
      </c>
    </row>
    <row r="3" spans="1:4" x14ac:dyDescent="0.25">
      <c r="A3" s="148" t="s">
        <v>59</v>
      </c>
      <c r="B3" s="149"/>
      <c r="C3" s="149"/>
      <c r="D3" s="149"/>
    </row>
    <row r="4" spans="1:4" ht="15.75" x14ac:dyDescent="0.25">
      <c r="A4" s="2" t="s">
        <v>1</v>
      </c>
      <c r="B4" s="2" t="s">
        <v>2</v>
      </c>
      <c r="C4" s="2" t="s">
        <v>3</v>
      </c>
      <c r="D4" s="3" t="s">
        <v>4</v>
      </c>
    </row>
    <row r="5" spans="1:4" ht="35.25" customHeight="1" x14ac:dyDescent="0.25">
      <c r="A5" s="2">
        <v>1</v>
      </c>
      <c r="B5" s="4" t="s">
        <v>5</v>
      </c>
      <c r="C5" s="3"/>
      <c r="D5" s="5">
        <v>0</v>
      </c>
    </row>
    <row r="6" spans="1:4" ht="38.25" customHeight="1" x14ac:dyDescent="0.25">
      <c r="A6" s="2">
        <v>2</v>
      </c>
      <c r="B6" s="4" t="s">
        <v>6</v>
      </c>
      <c r="C6" s="2"/>
      <c r="D6" s="5">
        <v>350</v>
      </c>
    </row>
    <row r="7" spans="1:4" ht="38.25" customHeight="1" x14ac:dyDescent="0.25">
      <c r="A7" s="2"/>
      <c r="B7" s="6" t="s">
        <v>7</v>
      </c>
      <c r="C7" s="2"/>
      <c r="D7" s="5">
        <v>100</v>
      </c>
    </row>
    <row r="8" spans="1:4" ht="38.25" customHeight="1" x14ac:dyDescent="0.25">
      <c r="A8" s="2">
        <v>3</v>
      </c>
      <c r="B8" s="4" t="s">
        <v>8</v>
      </c>
      <c r="C8" s="2"/>
      <c r="D8" s="5">
        <v>0</v>
      </c>
    </row>
    <row r="9" spans="1:4" ht="27.75" customHeight="1" x14ac:dyDescent="0.25">
      <c r="A9" s="2">
        <v>4</v>
      </c>
      <c r="B9" s="4" t="s">
        <v>9</v>
      </c>
      <c r="C9" s="2"/>
      <c r="D9" s="5">
        <v>0</v>
      </c>
    </row>
    <row r="10" spans="1:4" ht="15.75" x14ac:dyDescent="0.25">
      <c r="A10" s="3"/>
      <c r="B10" s="7" t="s">
        <v>10</v>
      </c>
      <c r="C10" s="2"/>
      <c r="D10" s="8">
        <f>SUM(D5:D9)</f>
        <v>450</v>
      </c>
    </row>
    <row r="11" spans="1:4" ht="15.75" x14ac:dyDescent="0.25">
      <c r="A11" s="9"/>
      <c r="B11" s="9"/>
      <c r="C11" s="9"/>
    </row>
    <row r="12" spans="1:4" ht="71.25" customHeight="1" x14ac:dyDescent="0.25">
      <c r="A12" s="9"/>
      <c r="B12" s="10" t="s">
        <v>11</v>
      </c>
      <c r="C12" s="11" t="s">
        <v>12</v>
      </c>
      <c r="D12" t="s">
        <v>13</v>
      </c>
    </row>
    <row r="13" spans="1:4" ht="15.75" x14ac:dyDescent="0.25">
      <c r="A13" s="9"/>
      <c r="B13" s="9"/>
      <c r="C13" s="11" t="s">
        <v>14</v>
      </c>
      <c r="D13" s="12" t="s">
        <v>15</v>
      </c>
    </row>
    <row r="14" spans="1:4" x14ac:dyDescent="0.25">
      <c r="A14" s="13"/>
      <c r="B14" s="14"/>
      <c r="C14" s="15"/>
    </row>
  </sheetData>
  <mergeCells count="1"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Работы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2016-04-18T12:14:12Z</dcterms:modified>
</cp:coreProperties>
</file>